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zData\Desktop\PASSBAC 2015\"/>
    </mc:Choice>
  </mc:AlternateContent>
  <bookViews>
    <workbookView xWindow="0" yWindow="0" windowWidth="12600" windowHeight="5910"/>
  </bookViews>
  <sheets>
    <sheet name="Suffixes" sheetId="1" r:id="rId1"/>
  </sheets>
  <externalReferences>
    <externalReference r:id="rId2"/>
  </externalReferences>
  <definedNames>
    <definedName name="animals">#REF!</definedName>
    <definedName name="cities">#REF!</definedName>
    <definedName name="Client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12" i="1"/>
  <c r="C11" i="1"/>
  <c r="C10" i="1"/>
  <c r="J9" i="1"/>
  <c r="K9" i="1" s="1"/>
  <c r="C9" i="1"/>
  <c r="J8" i="1"/>
  <c r="K8" i="1" s="1"/>
  <c r="C8" i="1"/>
  <c r="J7" i="1"/>
  <c r="K7" i="1" s="1"/>
  <c r="C7" i="1"/>
  <c r="J6" i="1"/>
  <c r="K6" i="1" s="1"/>
  <c r="C6" i="1"/>
  <c r="J5" i="1"/>
  <c r="K5" i="1" s="1"/>
  <c r="C5" i="1"/>
  <c r="J4" i="1"/>
  <c r="K4" i="1" s="1"/>
  <c r="C4" i="1"/>
  <c r="J3" i="1"/>
  <c r="K3" i="1" s="1"/>
  <c r="C3" i="1"/>
  <c r="J2" i="1"/>
  <c r="K2" i="1" s="1"/>
  <c r="C2" i="1"/>
  <c r="B11" i="1" l="1" a="1"/>
  <c r="B11" i="1" s="1"/>
  <c r="D11" i="1" s="1"/>
  <c r="B13" i="1" a="1"/>
  <c r="B13" i="1" s="1"/>
  <c r="D13" i="1" s="1"/>
  <c r="B12" i="1" a="1"/>
  <c r="B12" i="1" s="1"/>
  <c r="D12" i="1" s="1"/>
  <c r="B9" i="1" a="1"/>
  <c r="B9" i="1" s="1"/>
  <c r="D9" i="1" s="1"/>
  <c r="B8" i="1" a="1"/>
  <c r="B8" i="1" s="1"/>
  <c r="D8" i="1" s="1"/>
  <c r="B7" i="1" a="1"/>
  <c r="B7" i="1" s="1"/>
  <c r="D7" i="1" s="1"/>
  <c r="B6" i="1" a="1"/>
  <c r="B6" i="1" s="1"/>
  <c r="D6" i="1" s="1"/>
  <c r="B4" i="1" a="1"/>
  <c r="B4" i="1" s="1"/>
  <c r="D4" i="1" s="1"/>
  <c r="B2" i="1" a="1"/>
  <c r="B2" i="1" s="1"/>
  <c r="D2" i="1" s="1"/>
  <c r="B10" i="1" a="1"/>
  <c r="B10" i="1" s="1"/>
  <c r="D10" i="1" s="1"/>
  <c r="B5" i="1" a="1"/>
  <c r="B5" i="1" s="1"/>
  <c r="D5" i="1" s="1"/>
  <c r="B3" i="1" a="1"/>
  <c r="B3" i="1" s="1"/>
  <c r="D3" i="1" s="1"/>
  <c r="E2" i="1" l="1"/>
  <c r="F2" i="1" s="1"/>
  <c r="E3" i="1"/>
  <c r="F3" i="1" s="1"/>
  <c r="E4" i="1"/>
  <c r="F4" i="1" s="1"/>
  <c r="E9" i="1"/>
  <c r="F9" i="1" s="1"/>
  <c r="E8" i="1"/>
  <c r="F8" i="1" s="1"/>
  <c r="E5" i="1"/>
  <c r="F5" i="1" s="1"/>
  <c r="E6" i="1"/>
  <c r="F6" i="1" s="1"/>
  <c r="E12" i="1"/>
  <c r="F12" i="1" s="1"/>
  <c r="E10" i="1"/>
  <c r="F10" i="1" s="1"/>
  <c r="E7" i="1"/>
  <c r="F7" i="1" s="1"/>
  <c r="E13" i="1"/>
  <c r="F13" i="1" s="1"/>
  <c r="E11" i="1"/>
  <c r="F11" i="1" s="1"/>
</calcChain>
</file>

<file path=xl/sharedStrings.xml><?xml version="1.0" encoding="utf-8"?>
<sst xmlns="http://schemas.openxmlformats.org/spreadsheetml/2006/main" count="29" uniqueCount="29">
  <si>
    <t>Original Data</t>
  </si>
  <si>
    <t>Test 1</t>
  </si>
  <si>
    <t>Count Spaces</t>
  </si>
  <si>
    <t>Replace the right space and insert delimeter</t>
  </si>
  <si>
    <t>Find the Delimiter</t>
  </si>
  <si>
    <t>Extract everything after the delimeter</t>
  </si>
  <si>
    <t>New Suffix</t>
  </si>
  <si>
    <t>Sfx with Space</t>
  </si>
  <si>
    <t>Count characters</t>
  </si>
  <si>
    <t>Carl Andrews</t>
  </si>
  <si>
    <t>jr</t>
  </si>
  <si>
    <t>Jimmy C. Graham, III</t>
  </si>
  <si>
    <t>II</t>
  </si>
  <si>
    <t>Margo Bollinger-Sims</t>
  </si>
  <si>
    <t>III</t>
  </si>
  <si>
    <t>Ira Braggs PhD</t>
  </si>
  <si>
    <t>MSW</t>
  </si>
  <si>
    <t>Derrick Ramsey</t>
  </si>
  <si>
    <t>PhD</t>
  </si>
  <si>
    <t>Lester Aames Jr.</t>
  </si>
  <si>
    <t>Jr.</t>
  </si>
  <si>
    <t>Paulina Ryerson</t>
  </si>
  <si>
    <t>family</t>
  </si>
  <si>
    <t>Henri Carter Franklin</t>
  </si>
  <si>
    <t>IX</t>
  </si>
  <si>
    <t>Grace Pratt Li</t>
  </si>
  <si>
    <t>Milton Dreeson, Jr</t>
  </si>
  <si>
    <t>Agnes Olson Family</t>
  </si>
  <si>
    <t>Mel Carter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</si>
</sst>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0" fillId="0" borderId="0" xfId="0" applyAlignment="1">
      <alignment wrapText="1"/>
    </xf>
    <xf numFmtId="0" fontId="0" fillId="2" borderId="0" xfId="0" applyFill="1" applyAlignment="1"/>
    <xf numFmtId="0" fontId="0" fillId="0" borderId="0" xfId="0" applyAlignment="1">
      <alignment horizontal="center"/>
    </xf>
    <xf numFmtId="0" fontId="0" fillId="0" borderId="0" xfId="0" applyFill="1" applyAlignment="1"/>
    <xf numFmtId="0" fontId="0" fillId="0" borderId="0" xfId="0" applyNumberFormat="1" applyAlignment="1"/>
  </cellXfs>
  <cellStyles count="1">
    <cellStyle name="Normal" xfId="0" builtinId="0"/>
  </cellStyles>
  <dxfs count="12"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619875" y="3213100"/>
    <xdr:ext cx="3915833" cy="1044575"/>
    <xdr:sp macro="" textlink="">
      <xdr:nvSpPr>
        <xdr:cNvPr id="2" name="TextBox 1"/>
        <xdr:cNvSpPr txBox="1"/>
      </xdr:nvSpPr>
      <xdr:spPr>
        <a:xfrm>
          <a:off x="6619875" y="3213100"/>
          <a:ext cx="3915833" cy="104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My first question to myself:</a:t>
          </a:r>
        </a:p>
        <a:p>
          <a:r>
            <a:rPr lang="en-US" sz="1600"/>
            <a:t>Can column</a:t>
          </a:r>
          <a:r>
            <a:rPr lang="en-US" sz="1600" baseline="0"/>
            <a:t> B cycle through colum A and compare it against the list in column J?</a:t>
          </a:r>
        </a:p>
      </xdr:txBody>
    </xdr:sp>
    <xdr:clientData/>
  </xdr:absoluteAnchor>
  <xdr:absoluteAnchor>
    <xdr:pos x="1219200" y="3276600"/>
    <xdr:ext cx="3172883" cy="1454150"/>
    <xdr:sp macro="" textlink="">
      <xdr:nvSpPr>
        <xdr:cNvPr id="3" name="Rounded Rectangle 2"/>
        <xdr:cNvSpPr/>
      </xdr:nvSpPr>
      <xdr:spPr>
        <a:xfrm>
          <a:off x="1219200" y="3276600"/>
          <a:ext cx="3172883" cy="145415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2800"/>
            <a:t>GOAL:</a:t>
          </a:r>
        </a:p>
        <a:p>
          <a:pPr algn="l"/>
          <a:r>
            <a:rPr lang="en-US" sz="2800"/>
            <a:t>Sort by last name</a:t>
          </a:r>
        </a:p>
      </xdr:txBody>
    </xdr:sp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SSBAC%20Exampl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embers"/>
      <sheetName val="Houses"/>
      <sheetName val="Suffixes"/>
      <sheetName val="Sheet3"/>
      <sheetName val="Shee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15" displayName="Table15" ref="I1:K9" totalsRowShown="0" headerRowDxfId="11" dataDxfId="10">
  <autoFilter ref="I1:K9">
    <filterColumn colId="0" hiddenButton="1"/>
    <filterColumn colId="1" hiddenButton="1"/>
    <filterColumn colId="2" hiddenButton="1"/>
  </autoFilter>
  <tableColumns count="3">
    <tableColumn id="3" name="New Suffix" dataDxfId="9"/>
    <tableColumn id="1" name="Sfx with Space" dataDxfId="8">
      <calculatedColumnFormula>" "&amp;I2</calculatedColumnFormula>
    </tableColumn>
    <tableColumn id="2" name="Count characters" dataDxfId="7">
      <calculatedColumnFormula>LEN(Table15[[#This Row],[Sfx with Space]])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13" totalsRowShown="0" headerRowDxfId="6">
  <autoFilter ref="A1:F13"/>
  <tableColumns count="6">
    <tableColumn id="1" name="Original Data" dataDxfId="5"/>
    <tableColumn id="2" name="Test 1" dataDxfId="4">
      <calculatedColumnFormula array="1">OR(RIGHT(A2,Table15[Count characters])=Table15[Sfx with Space])</calculatedColumnFormula>
    </tableColumn>
    <tableColumn id="3" name="Count Spaces" dataDxfId="3">
      <calculatedColumnFormula>LEN(A2)-LEN(SUBSTITUTE(A2," ",""))</calculatedColumnFormula>
    </tableColumn>
    <tableColumn id="4" name="Replace the right space and insert delimeter" dataDxfId="2">
      <calculatedColumnFormula>IF(B2=TRUE,SUBSTITUTE(A2," ","^",C2-1),SUBSTITUTE(A2," ","^",C2))</calculatedColumnFormula>
    </tableColumn>
    <tableColumn id="5" name="Find the Delimiter" dataDxfId="1">
      <calculatedColumnFormula>FIND("^",D2,1)</calculatedColumnFormula>
    </tableColumn>
    <tableColumn id="6" name="Extract everything after the delimeter" dataDxfId="0">
      <calculatedColumnFormula>RIGHT(D2,LEN(D2)-E2)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showGridLines="0" tabSelected="1" zoomScale="90" zoomScaleNormal="90" workbookViewId="0">
      <selection activeCell="I10" sqref="I10"/>
    </sheetView>
  </sheetViews>
  <sheetFormatPr defaultRowHeight="15" x14ac:dyDescent="0.25"/>
  <cols>
    <col min="1" max="1" width="22.42578125" style="3" customWidth="1"/>
    <col min="2" max="2" width="10.42578125" style="3" customWidth="1"/>
    <col min="3" max="3" width="11.5703125" style="6" bestFit="1" customWidth="1"/>
    <col min="4" max="4" width="24.7109375" style="3" customWidth="1"/>
    <col min="5" max="5" width="13.5703125" style="6" customWidth="1"/>
    <col min="6" max="6" width="21" style="3" customWidth="1"/>
    <col min="7" max="7" width="11" style="3" bestFit="1" customWidth="1"/>
    <col min="8" max="8" width="7.7109375" style="3" customWidth="1"/>
    <col min="9" max="9" width="9.140625" style="3" customWidth="1"/>
    <col min="10" max="10" width="10.140625" style="3" customWidth="1"/>
    <col min="11" max="11" width="11.140625" style="3" customWidth="1"/>
    <col min="12" max="16384" width="9.140625" style="3"/>
  </cols>
  <sheetData>
    <row r="1" spans="1:11" ht="30" x14ac:dyDescent="0.2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I1" s="4" t="s">
        <v>6</v>
      </c>
      <c r="J1" s="4" t="s">
        <v>7</v>
      </c>
      <c r="K1" s="4" t="s">
        <v>8</v>
      </c>
    </row>
    <row r="2" spans="1:11" x14ac:dyDescent="0.25">
      <c r="A2" s="3" t="s">
        <v>9</v>
      </c>
      <c r="B2" s="5" t="b">
        <f t="array" ref="B2">OR(RIGHT(A2,Table15[Count characters])=Table15[Sfx with Space])</f>
        <v>0</v>
      </c>
      <c r="C2" s="6">
        <f t="shared" ref="C2:C12" si="0">LEN(A2)-LEN(SUBSTITUTE(A2," ",""))</f>
        <v>1</v>
      </c>
      <c r="D2" s="3" t="str">
        <f t="shared" ref="D2:D12" si="1">IF(B2=TRUE,SUBSTITUTE(A2," ","^",C2-1),SUBSTITUTE(A2," ","^",C2))</f>
        <v>Carl^Andrews</v>
      </c>
      <c r="E2" s="6">
        <f t="shared" ref="E2:E12" si="2">FIND("^",D2,1)</f>
        <v>5</v>
      </c>
      <c r="F2" s="3" t="str">
        <f t="shared" ref="F2:F12" si="3">RIGHT(D2,LEN(D2)-E2)</f>
        <v>Andrews</v>
      </c>
      <c r="I2" s="3" t="s">
        <v>10</v>
      </c>
      <c r="J2" s="3" t="str">
        <f t="shared" ref="J2:J8" si="4">" "&amp;I2</f>
        <v xml:space="preserve"> jr</v>
      </c>
      <c r="K2" s="3">
        <f>LEN(Table15[[#This Row],[Sfx with Space]])</f>
        <v>3</v>
      </c>
    </row>
    <row r="3" spans="1:11" x14ac:dyDescent="0.25">
      <c r="A3" s="7" t="s">
        <v>11</v>
      </c>
      <c r="B3" s="5" t="b">
        <f t="array" ref="B3">OR(RIGHT(A3,Table15[Count characters])=Table15[Sfx with Space])</f>
        <v>1</v>
      </c>
      <c r="C3" s="6">
        <f t="shared" si="0"/>
        <v>3</v>
      </c>
      <c r="D3" s="3" t="str">
        <f t="shared" si="1"/>
        <v>Jimmy C.^Graham, III</v>
      </c>
      <c r="E3" s="6">
        <f t="shared" si="2"/>
        <v>9</v>
      </c>
      <c r="F3" s="3" t="str">
        <f t="shared" si="3"/>
        <v>Graham, III</v>
      </c>
      <c r="I3" s="3" t="s">
        <v>12</v>
      </c>
      <c r="J3" s="3" t="str">
        <f t="shared" si="4"/>
        <v xml:space="preserve"> II</v>
      </c>
      <c r="K3" s="3">
        <f>LEN(Table15[[#This Row],[Sfx with Space]])</f>
        <v>3</v>
      </c>
    </row>
    <row r="4" spans="1:11" x14ac:dyDescent="0.25">
      <c r="A4" s="3" t="s">
        <v>13</v>
      </c>
      <c r="B4" s="5" t="b">
        <f t="array" ref="B4">OR(RIGHT(A4,Table15[Count characters])=Table15[Sfx with Space])</f>
        <v>0</v>
      </c>
      <c r="C4" s="6">
        <f t="shared" si="0"/>
        <v>1</v>
      </c>
      <c r="D4" s="3" t="str">
        <f t="shared" si="1"/>
        <v>Margo^Bollinger-Sims</v>
      </c>
      <c r="E4" s="6">
        <f t="shared" si="2"/>
        <v>6</v>
      </c>
      <c r="F4" s="3" t="str">
        <f t="shared" si="3"/>
        <v>Bollinger-Sims</v>
      </c>
      <c r="I4" s="3" t="s">
        <v>14</v>
      </c>
      <c r="J4" s="3" t="str">
        <f t="shared" si="4"/>
        <v xml:space="preserve"> III</v>
      </c>
      <c r="K4" s="3">
        <f>LEN(Table15[[#This Row],[Sfx with Space]])</f>
        <v>4</v>
      </c>
    </row>
    <row r="5" spans="1:11" x14ac:dyDescent="0.25">
      <c r="A5" s="3" t="s">
        <v>15</v>
      </c>
      <c r="B5" s="5" t="b">
        <f t="array" ref="B5">OR(RIGHT(A5,Table15[Count characters])=Table15[Sfx with Space])</f>
        <v>1</v>
      </c>
      <c r="C5" s="6">
        <f t="shared" si="0"/>
        <v>2</v>
      </c>
      <c r="D5" s="3" t="str">
        <f t="shared" si="1"/>
        <v>Ira^Braggs PhD</v>
      </c>
      <c r="E5" s="6">
        <f t="shared" si="2"/>
        <v>4</v>
      </c>
      <c r="F5" s="3" t="str">
        <f t="shared" si="3"/>
        <v>Braggs PhD</v>
      </c>
      <c r="I5" s="3" t="s">
        <v>16</v>
      </c>
      <c r="J5" s="3" t="str">
        <f t="shared" si="4"/>
        <v xml:space="preserve"> MSW</v>
      </c>
      <c r="K5" s="3">
        <f>LEN(Table15[[#This Row],[Sfx with Space]])</f>
        <v>4</v>
      </c>
    </row>
    <row r="6" spans="1:11" x14ac:dyDescent="0.25">
      <c r="A6" s="3" t="s">
        <v>17</v>
      </c>
      <c r="B6" s="5" t="b">
        <f t="array" ref="B6">OR(RIGHT(A6,Table15[Count characters])=Table15[Sfx with Space])</f>
        <v>0</v>
      </c>
      <c r="C6" s="6">
        <f t="shared" si="0"/>
        <v>1</v>
      </c>
      <c r="D6" s="3" t="str">
        <f t="shared" si="1"/>
        <v>Derrick^Ramsey</v>
      </c>
      <c r="E6" s="6">
        <f t="shared" si="2"/>
        <v>8</v>
      </c>
      <c r="F6" s="3" t="str">
        <f t="shared" si="3"/>
        <v>Ramsey</v>
      </c>
      <c r="I6" s="3" t="s">
        <v>18</v>
      </c>
      <c r="J6" s="3" t="str">
        <f t="shared" si="4"/>
        <v xml:space="preserve"> PhD</v>
      </c>
      <c r="K6" s="3">
        <f>LEN(Table15[[#This Row],[Sfx with Space]])</f>
        <v>4</v>
      </c>
    </row>
    <row r="7" spans="1:11" x14ac:dyDescent="0.25">
      <c r="A7" s="3" t="s">
        <v>19</v>
      </c>
      <c r="B7" s="5" t="b">
        <f t="array" ref="B7">OR(RIGHT(A7,Table15[Count characters])=Table15[Sfx with Space])</f>
        <v>1</v>
      </c>
      <c r="C7" s="6">
        <f t="shared" si="0"/>
        <v>2</v>
      </c>
      <c r="D7" s="3" t="str">
        <f t="shared" si="1"/>
        <v>Lester^Aames Jr.</v>
      </c>
      <c r="E7" s="6">
        <f t="shared" si="2"/>
        <v>7</v>
      </c>
      <c r="F7" s="3" t="str">
        <f t="shared" si="3"/>
        <v>Aames Jr.</v>
      </c>
      <c r="I7" s="3" t="s">
        <v>20</v>
      </c>
      <c r="J7" s="3" t="str">
        <f t="shared" si="4"/>
        <v xml:space="preserve"> Jr.</v>
      </c>
      <c r="K7" s="8">
        <f>LEN(Table15[[#This Row],[Sfx with Space]])</f>
        <v>4</v>
      </c>
    </row>
    <row r="8" spans="1:11" x14ac:dyDescent="0.25">
      <c r="A8" s="3" t="s">
        <v>21</v>
      </c>
      <c r="B8" s="5" t="b">
        <f t="array" ref="B8">OR(RIGHT(A8,Table15[Count characters])=Table15[Sfx with Space])</f>
        <v>0</v>
      </c>
      <c r="C8" s="6">
        <f t="shared" si="0"/>
        <v>1</v>
      </c>
      <c r="D8" s="3" t="str">
        <f t="shared" si="1"/>
        <v>Paulina^Ryerson</v>
      </c>
      <c r="E8" s="6">
        <f t="shared" si="2"/>
        <v>8</v>
      </c>
      <c r="F8" s="3" t="str">
        <f t="shared" si="3"/>
        <v>Ryerson</v>
      </c>
      <c r="I8" s="3" t="s">
        <v>22</v>
      </c>
      <c r="J8" s="3" t="str">
        <f t="shared" si="4"/>
        <v xml:space="preserve"> family</v>
      </c>
      <c r="K8" s="8">
        <f>LEN(Table15[[#This Row],[Sfx with Space]])</f>
        <v>7</v>
      </c>
    </row>
    <row r="9" spans="1:11" x14ac:dyDescent="0.25">
      <c r="A9" s="3" t="s">
        <v>23</v>
      </c>
      <c r="B9" s="5" t="b">
        <f t="array" ref="B9">OR(RIGHT(A9,Table15[Count characters])=Table15[Sfx with Space])</f>
        <v>0</v>
      </c>
      <c r="C9" s="6">
        <f t="shared" si="0"/>
        <v>2</v>
      </c>
      <c r="D9" s="3" t="str">
        <f t="shared" si="1"/>
        <v>Henri Carter^Franklin</v>
      </c>
      <c r="E9" s="6">
        <f t="shared" si="2"/>
        <v>13</v>
      </c>
      <c r="F9" s="3" t="str">
        <f t="shared" si="3"/>
        <v>Franklin</v>
      </c>
      <c r="I9" s="3" t="s">
        <v>24</v>
      </c>
      <c r="J9" s="3" t="str">
        <f>" "&amp;I9</f>
        <v xml:space="preserve"> IX</v>
      </c>
      <c r="K9" s="8">
        <f>LEN(Table15[[#This Row],[Sfx with Space]])</f>
        <v>3</v>
      </c>
    </row>
    <row r="10" spans="1:11" x14ac:dyDescent="0.25">
      <c r="A10" s="3" t="s">
        <v>25</v>
      </c>
      <c r="B10" s="5" t="b">
        <f t="array" ref="B10">OR(RIGHT(A10,Table15[Count characters])=Table15[Sfx with Space])</f>
        <v>0</v>
      </c>
      <c r="C10" s="6">
        <f t="shared" si="0"/>
        <v>2</v>
      </c>
      <c r="D10" s="3" t="str">
        <f t="shared" si="1"/>
        <v>Grace Pratt^Li</v>
      </c>
      <c r="E10" s="6">
        <f t="shared" si="2"/>
        <v>12</v>
      </c>
      <c r="F10" s="3" t="str">
        <f t="shared" si="3"/>
        <v>Li</v>
      </c>
    </row>
    <row r="11" spans="1:11" x14ac:dyDescent="0.25">
      <c r="A11" s="3" t="s">
        <v>26</v>
      </c>
      <c r="B11" s="5" t="b">
        <f t="array" ref="B11">OR(RIGHT(A11,Table15[Count characters])=Table15[Sfx with Space])</f>
        <v>1</v>
      </c>
      <c r="C11" s="6">
        <f t="shared" si="0"/>
        <v>2</v>
      </c>
      <c r="D11" s="3" t="str">
        <f t="shared" si="1"/>
        <v>Milton^Dreeson, Jr</v>
      </c>
      <c r="E11" s="6">
        <f t="shared" si="2"/>
        <v>7</v>
      </c>
      <c r="F11" s="3" t="str">
        <f t="shared" si="3"/>
        <v>Dreeson, Jr</v>
      </c>
    </row>
    <row r="12" spans="1:11" x14ac:dyDescent="0.25">
      <c r="A12" s="3" t="s">
        <v>27</v>
      </c>
      <c r="B12" s="5" t="b">
        <f t="array" ref="B12">OR(RIGHT(A12,Table15[Count characters])=Table15[Sfx with Space])</f>
        <v>1</v>
      </c>
      <c r="C12" s="6">
        <f t="shared" si="0"/>
        <v>2</v>
      </c>
      <c r="D12" s="3" t="str">
        <f t="shared" si="1"/>
        <v>Agnes^Olson Family</v>
      </c>
      <c r="E12" s="6">
        <f t="shared" si="2"/>
        <v>6</v>
      </c>
      <c r="F12" s="3" t="str">
        <f t="shared" si="3"/>
        <v>Olson Family</v>
      </c>
    </row>
    <row r="13" spans="1:11" x14ac:dyDescent="0.25">
      <c r="A13" s="3" t="s">
        <v>28</v>
      </c>
      <c r="B13" s="5" t="b">
        <f t="array" ref="B13">OR(RIGHT(A13,Table15[Count characters])=Table15[Sfx with Space])</f>
        <v>1</v>
      </c>
      <c r="C13" s="6">
        <f>LEN(A13)-LEN(SUBSTITUTE(A13," ",""))</f>
        <v>2</v>
      </c>
      <c r="D13" s="3" t="str">
        <f>IF(B13=TRUE,SUBSTITUTE(A13," ","^",C13-1),SUBSTITUTE(A13," ","^",C13))</f>
        <v>Mel^Carter IX</v>
      </c>
      <c r="E13" s="6">
        <f>FIND("^",D13,1)</f>
        <v>4</v>
      </c>
      <c r="F13" s="3" t="str">
        <f>RIGHT(D13,LEN(D13)-E13)</f>
        <v>Carter IX</v>
      </c>
    </row>
  </sheetData>
  <pageMargins left="0.7" right="0.7" top="0.75" bottom="0.75" header="0.3" footer="0.3"/>
  <pageSetup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Suffixes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OzData</dc:creator>
  <cp:lastModifiedBy>OzData</cp:lastModifiedBy>
  <dcterms:created xsi:type="dcterms:W3CDTF">2015-05-01T00:16:05Z</dcterms:created>
  <dcterms:modified xsi:type="dcterms:W3CDTF">2015-05-01T00:16:40Z</dcterms:modified>
</cp:coreProperties>
</file>